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834575A0-F175-4A6D-BA3C-8D0D285727BE}" xr6:coauthVersionLast="47" xr6:coauthVersionMax="47" xr10:uidLastSave="{00000000-0000-0000-0000-000000000000}"/>
  <bookViews>
    <workbookView xWindow="-108" yWindow="-108" windowWidth="23256" windowHeight="12456" xr2:uid="{3F47EC8C-DA73-4179-81A3-1D4647744C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4" i="1" l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C34" i="1"/>
  <c r="W7" i="1"/>
  <c r="W6" i="1" l="1"/>
  <c r="X18" i="1" l="1"/>
  <c r="W29" i="1"/>
  <c r="X29" i="1"/>
  <c r="W30" i="1"/>
  <c r="X30" i="1"/>
  <c r="W31" i="1"/>
  <c r="X31" i="1"/>
  <c r="W32" i="1"/>
  <c r="X32" i="1"/>
  <c r="W33" i="1"/>
  <c r="X33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X6" i="1"/>
  <c r="X34" i="1" l="1"/>
</calcChain>
</file>

<file path=xl/sharedStrings.xml><?xml version="1.0" encoding="utf-8"?>
<sst xmlns="http://schemas.openxmlformats.org/spreadsheetml/2006/main" count="66" uniqueCount="46">
  <si>
    <t>(RUPEES IN LAKHS)</t>
  </si>
  <si>
    <t>Sl No.</t>
  </si>
  <si>
    <t>Banks</t>
  </si>
  <si>
    <t>Crop Loan</t>
  </si>
  <si>
    <t xml:space="preserve">Forestry &amp; wasteland Dev. </t>
  </si>
  <si>
    <t>Water Resources</t>
  </si>
  <si>
    <t>Farm Mechanization</t>
  </si>
  <si>
    <t>Plantation &amp; Horticulture</t>
  </si>
  <si>
    <t>Animal Husbandry</t>
  </si>
  <si>
    <t xml:space="preserve">Fishery </t>
  </si>
  <si>
    <t>Farm Credit Others</t>
  </si>
  <si>
    <t>Agri. Infra</t>
  </si>
  <si>
    <t>Ancillary Activities</t>
  </si>
  <si>
    <t>Agri Total</t>
  </si>
  <si>
    <t>No.</t>
  </si>
  <si>
    <t>Amt.</t>
  </si>
  <si>
    <t>AXIS</t>
  </si>
  <si>
    <t>BANDH</t>
  </si>
  <si>
    <t>BOM</t>
  </si>
  <si>
    <t>CBI</t>
  </si>
  <si>
    <t>HDFC</t>
  </si>
  <si>
    <t>ICICI</t>
  </si>
  <si>
    <t>INDUS</t>
  </si>
  <si>
    <t>IOB</t>
  </si>
  <si>
    <t>NESFB</t>
  </si>
  <si>
    <t>PNB</t>
  </si>
  <si>
    <t>PSB</t>
  </si>
  <si>
    <t>SBI</t>
  </si>
  <si>
    <t>CAN</t>
  </si>
  <si>
    <t>BOB</t>
  </si>
  <si>
    <t>BOI</t>
  </si>
  <si>
    <t>IND</t>
  </si>
  <si>
    <t>UCO</t>
  </si>
  <si>
    <t>UNI</t>
  </si>
  <si>
    <t>IDBI</t>
  </si>
  <si>
    <t>YES</t>
  </si>
  <si>
    <t>APRB</t>
  </si>
  <si>
    <t>APSCB</t>
  </si>
  <si>
    <t>Public Total</t>
  </si>
  <si>
    <t>Private Total</t>
  </si>
  <si>
    <t>RRB total</t>
  </si>
  <si>
    <t>Grand Total</t>
  </si>
  <si>
    <t>FED</t>
  </si>
  <si>
    <t>APSCB Total</t>
  </si>
  <si>
    <t>SFB Total</t>
  </si>
  <si>
    <t>BANKWISE  AGRI SUB-SECTOR-WISE ACP (PS) TARGETS  OF ARUNACHAL PRADESH FOR THE FINANCIAL YEAR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</si>
</sst>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8"/>
      <color theme="1"/>
      <name val="Calibri"/>
      <family val="2"/>
      <scheme val="minor"/>
    </font>
    <font>
      <sz val="11"/>
      <color theme="1"/>
      <name val="Calibri"/>
      <family val="2"/>
    </font>
    <font>
      <sz val="18"/>
      <color rgb="FF000000"/>
      <name val="Bahnschrift Condensed"/>
      <family val="2"/>
    </font>
    <font>
      <sz val="14"/>
      <color theme="1"/>
      <name val="Bahnschrift Condensed"/>
      <family val="2"/>
    </font>
    <font>
      <sz val="14"/>
      <color rgb="FF000000"/>
      <name val="Bahnschrift Condensed"/>
      <family val="2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0" fillId="2" borderId="7" xfId="0" applyNumberFormat="1" applyFill="1" applyBorder="1"/>
    <xf numFmtId="2" fontId="0" fillId="2" borderId="7" xfId="0" applyNumberFormat="1" applyFill="1" applyBorder="1"/>
    <xf numFmtId="1" fontId="0" fillId="2" borderId="4" xfId="0" applyNumberFormat="1" applyFill="1" applyBorder="1"/>
    <xf numFmtId="2" fontId="0" fillId="2" borderId="4" xfId="0" applyNumberFormat="1" applyFill="1" applyBorder="1"/>
    <xf numFmtId="1" fontId="3" fillId="2" borderId="4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1" fontId="0" fillId="2" borderId="6" xfId="0" applyNumberFormat="1" applyFill="1" applyBorder="1"/>
    <xf numFmtId="1" fontId="1" fillId="2" borderId="4" xfId="0" applyNumberFormat="1" applyFont="1" applyFill="1" applyBorder="1"/>
    <xf numFmtId="2" fontId="1" fillId="2" borderId="4" xfId="0" applyNumberFormat="1" applyFont="1" applyFill="1" applyBorder="1"/>
    <xf numFmtId="0" fontId="5" fillId="2" borderId="4" xfId="0" applyFont="1" applyFill="1" applyBorder="1" applyAlignment="1">
      <alignment wrapText="1"/>
    </xf>
    <xf numFmtId="0" fontId="4" fillId="2" borderId="0" xfId="0" applyFont="1" applyFill="1"/>
    <xf numFmtId="0" fontId="0" fillId="2" borderId="0" xfId="0" applyFill="1"/>
    <xf numFmtId="0" fontId="5" fillId="2" borderId="4" xfId="0" applyFont="1" applyFill="1" applyBorder="1" applyAlignment="1">
      <alignment horizontal="center" wrapText="1"/>
    </xf>
    <xf numFmtId="1" fontId="0" fillId="2" borderId="0" xfId="0" applyNumberFormat="1" applyFill="1"/>
    <xf numFmtId="0" fontId="1" fillId="2" borderId="0" xfId="0" applyFont="1" applyFill="1"/>
    <xf numFmtId="0" fontId="1" fillId="2" borderId="4" xfId="0" applyFont="1" applyFill="1" applyBorder="1"/>
    <xf numFmtId="0" fontId="0" fillId="2" borderId="4" xfId="0" applyFill="1" applyBorder="1"/>
    <xf numFmtId="2" fontId="0" fillId="2" borderId="0" xfId="0" applyNumberFormat="1" applyFill="1"/>
    <xf numFmtId="1" fontId="1" fillId="2" borderId="0" xfId="0" applyNumberFormat="1" applyFont="1" applyFill="1"/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A703A-1F0B-4EE1-909C-7B8FD7F5A96B}">
  <dimension ref="A1:AA34"/>
  <sheetViews>
    <sheetView tabSelected="1" workbookViewId="0">
      <selection sqref="A1:X34"/>
    </sheetView>
  </sheetViews>
  <sheetFormatPr defaultRowHeight="14.4" x14ac:dyDescent="0.3"/>
  <cols>
    <col min="1" max="1" width="5.5546875" style="12" customWidth="1"/>
    <col min="2" max="2" width="7.5546875" style="12" customWidth="1"/>
    <col min="3" max="3" width="5" style="12" bestFit="1" customWidth="1"/>
    <col min="4" max="4" width="8.5546875" style="18" bestFit="1" customWidth="1"/>
    <col min="5" max="5" width="4" style="12" bestFit="1" customWidth="1"/>
    <col min="6" max="6" width="7.5546875" style="18" bestFit="1" customWidth="1"/>
    <col min="7" max="7" width="4" style="12" bestFit="1" customWidth="1"/>
    <col min="8" max="8" width="6.5546875" style="18" bestFit="1" customWidth="1"/>
    <col min="9" max="9" width="5" style="12" bestFit="1" customWidth="1"/>
    <col min="10" max="10" width="8.33203125" style="18" customWidth="1"/>
    <col min="11" max="11" width="5" style="12" bestFit="1" customWidth="1"/>
    <col min="12" max="12" width="7.5546875" style="18" bestFit="1" customWidth="1"/>
    <col min="13" max="13" width="5" style="12" bestFit="1" customWidth="1"/>
    <col min="14" max="14" width="7.5546875" style="18" bestFit="1" customWidth="1"/>
    <col min="15" max="15" width="5" style="12" bestFit="1" customWidth="1"/>
    <col min="16" max="16" width="7.5546875" style="18" bestFit="1" customWidth="1"/>
    <col min="17" max="17" width="4" style="12" bestFit="1" customWidth="1"/>
    <col min="18" max="18" width="7.5546875" style="18" bestFit="1" customWidth="1"/>
    <col min="19" max="19" width="5" style="12" bestFit="1" customWidth="1"/>
    <col min="20" max="20" width="7.5546875" style="18" bestFit="1" customWidth="1"/>
    <col min="21" max="21" width="5" style="12" bestFit="1" customWidth="1"/>
    <col min="22" max="22" width="7.44140625" style="18" customWidth="1"/>
    <col min="23" max="23" width="6" style="12" bestFit="1" customWidth="1"/>
    <col min="24" max="24" width="8.5546875" style="18" bestFit="1" customWidth="1"/>
    <col min="25" max="16384" width="8.88671875" style="12"/>
  </cols>
  <sheetData>
    <row r="1" spans="1:27" s="11" customFormat="1" ht="22.8" customHeight="1" x14ac:dyDescent="0.45">
      <c r="A1" s="23">
        <v>104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7" ht="25.8" customHeight="1" x14ac:dyDescent="0.3">
      <c r="A2" s="24" t="s">
        <v>45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7" s="11" customFormat="1" ht="19.8" customHeight="1" x14ac:dyDescent="0.45">
      <c r="A3" s="25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</row>
    <row r="4" spans="1:27" ht="42" customHeight="1" x14ac:dyDescent="0.3">
      <c r="A4" s="28" t="s">
        <v>1</v>
      </c>
      <c r="B4" s="29" t="s">
        <v>2</v>
      </c>
      <c r="C4" s="30" t="s">
        <v>3</v>
      </c>
      <c r="D4" s="30"/>
      <c r="E4" s="30" t="s">
        <v>4</v>
      </c>
      <c r="F4" s="30"/>
      <c r="G4" s="30" t="s">
        <v>5</v>
      </c>
      <c r="H4" s="30"/>
      <c r="I4" s="30" t="s">
        <v>6</v>
      </c>
      <c r="J4" s="30"/>
      <c r="K4" s="30" t="s">
        <v>7</v>
      </c>
      <c r="L4" s="30"/>
      <c r="M4" s="33" t="s">
        <v>8</v>
      </c>
      <c r="N4" s="34"/>
      <c r="O4" s="33" t="s">
        <v>9</v>
      </c>
      <c r="P4" s="34"/>
      <c r="Q4" s="33" t="s">
        <v>10</v>
      </c>
      <c r="R4" s="34"/>
      <c r="S4" s="33" t="s">
        <v>11</v>
      </c>
      <c r="T4" s="34"/>
      <c r="U4" s="33" t="s">
        <v>12</v>
      </c>
      <c r="V4" s="34"/>
      <c r="W4" s="31" t="s">
        <v>13</v>
      </c>
      <c r="X4" s="32"/>
    </row>
    <row r="5" spans="1:27" x14ac:dyDescent="0.3">
      <c r="A5" s="28"/>
      <c r="B5" s="29"/>
      <c r="C5" s="5" t="s">
        <v>14</v>
      </c>
      <c r="D5" s="6" t="s">
        <v>15</v>
      </c>
      <c r="E5" s="5" t="s">
        <v>14</v>
      </c>
      <c r="F5" s="6" t="s">
        <v>15</v>
      </c>
      <c r="G5" s="5" t="s">
        <v>14</v>
      </c>
      <c r="H5" s="6" t="s">
        <v>15</v>
      </c>
      <c r="I5" s="5" t="s">
        <v>14</v>
      </c>
      <c r="J5" s="6" t="s">
        <v>15</v>
      </c>
      <c r="K5" s="5" t="s">
        <v>14</v>
      </c>
      <c r="L5" s="6" t="s">
        <v>15</v>
      </c>
      <c r="M5" s="5" t="s">
        <v>14</v>
      </c>
      <c r="N5" s="6" t="s">
        <v>15</v>
      </c>
      <c r="O5" s="5" t="s">
        <v>14</v>
      </c>
      <c r="P5" s="6" t="s">
        <v>15</v>
      </c>
      <c r="Q5" s="5" t="s">
        <v>14</v>
      </c>
      <c r="R5" s="6" t="s">
        <v>15</v>
      </c>
      <c r="S5" s="5" t="s">
        <v>14</v>
      </c>
      <c r="T5" s="6" t="s">
        <v>15</v>
      </c>
      <c r="U5" s="5" t="s">
        <v>14</v>
      </c>
      <c r="V5" s="6" t="s">
        <v>15</v>
      </c>
      <c r="W5" s="5" t="s">
        <v>14</v>
      </c>
      <c r="X5" s="6" t="s">
        <v>15</v>
      </c>
    </row>
    <row r="6" spans="1:27" x14ac:dyDescent="0.3">
      <c r="A6" s="13">
        <v>1</v>
      </c>
      <c r="B6" s="10" t="s">
        <v>29</v>
      </c>
      <c r="C6" s="7">
        <v>137</v>
      </c>
      <c r="D6" s="4">
        <v>193.50272754899999</v>
      </c>
      <c r="E6" s="3">
        <v>16</v>
      </c>
      <c r="F6" s="4">
        <v>32.036159876500001</v>
      </c>
      <c r="G6" s="3">
        <v>8</v>
      </c>
      <c r="H6" s="4">
        <v>15.24</v>
      </c>
      <c r="I6" s="3">
        <v>39</v>
      </c>
      <c r="J6" s="4">
        <v>75.7</v>
      </c>
      <c r="K6" s="3">
        <v>90</v>
      </c>
      <c r="L6" s="4">
        <v>142.79045518800001</v>
      </c>
      <c r="M6" s="3">
        <v>250</v>
      </c>
      <c r="N6" s="4">
        <v>885.628699910146</v>
      </c>
      <c r="O6" s="3">
        <v>108</v>
      </c>
      <c r="P6" s="4">
        <v>467.14062580251522</v>
      </c>
      <c r="Q6" s="3">
        <v>8</v>
      </c>
      <c r="R6" s="4">
        <v>17.112349999999999</v>
      </c>
      <c r="S6" s="3">
        <v>100</v>
      </c>
      <c r="T6" s="4">
        <v>132.25</v>
      </c>
      <c r="U6" s="3">
        <v>72</v>
      </c>
      <c r="V6" s="4">
        <v>104.6307338814192</v>
      </c>
      <c r="W6" s="3">
        <f>C6+E6+G6+I6+K6+M6+O6+Q6+S6+U6</f>
        <v>828</v>
      </c>
      <c r="X6" s="4">
        <f>D6+F6+H6+J6+L6+N6+P6+R6+T6+V6</f>
        <v>2066.0317522075802</v>
      </c>
      <c r="AA6" s="14"/>
    </row>
    <row r="7" spans="1:27" x14ac:dyDescent="0.3">
      <c r="A7" s="13">
        <v>2</v>
      </c>
      <c r="B7" s="10" t="s">
        <v>30</v>
      </c>
      <c r="C7" s="3">
        <v>238</v>
      </c>
      <c r="D7" s="4">
        <v>452.85</v>
      </c>
      <c r="E7" s="3">
        <v>7</v>
      </c>
      <c r="F7" s="4">
        <v>15.41</v>
      </c>
      <c r="G7" s="3">
        <v>4</v>
      </c>
      <c r="H7" s="4">
        <v>9.33</v>
      </c>
      <c r="I7" s="3">
        <v>33</v>
      </c>
      <c r="J7" s="4">
        <v>85.680350680742606</v>
      </c>
      <c r="K7" s="3">
        <v>58</v>
      </c>
      <c r="L7" s="4">
        <v>135.17022759400001</v>
      </c>
      <c r="M7" s="3">
        <v>67</v>
      </c>
      <c r="N7" s="4">
        <v>170.83629692838161</v>
      </c>
      <c r="O7" s="3">
        <v>83</v>
      </c>
      <c r="P7" s="4">
        <v>371.0408618985889</v>
      </c>
      <c r="Q7" s="3">
        <v>13</v>
      </c>
      <c r="R7" s="4">
        <v>16.881250000000001</v>
      </c>
      <c r="S7" s="3">
        <v>15</v>
      </c>
      <c r="T7" s="4">
        <v>26.196720737414324</v>
      </c>
      <c r="U7" s="3">
        <v>26</v>
      </c>
      <c r="V7" s="4">
        <v>31.131440000000001</v>
      </c>
      <c r="W7" s="3">
        <f>C7+E7+G7+I7+K7+M7+O7+Q7+S7+U7</f>
        <v>544</v>
      </c>
      <c r="X7" s="4">
        <f t="shared" ref="X7:X28" si="0">D7+F7+H7+J7+L7+N7+P7+R7+T7+V7</f>
        <v>1314.5271478391276</v>
      </c>
      <c r="AA7" s="14"/>
    </row>
    <row r="8" spans="1:27" x14ac:dyDescent="0.3">
      <c r="A8" s="13">
        <v>3</v>
      </c>
      <c r="B8" s="10" t="s">
        <v>18</v>
      </c>
      <c r="C8" s="3">
        <v>45</v>
      </c>
      <c r="D8" s="4">
        <v>232.67</v>
      </c>
      <c r="E8" s="3">
        <v>6</v>
      </c>
      <c r="F8" s="4">
        <v>17.017525797115383</v>
      </c>
      <c r="G8" s="3">
        <v>5</v>
      </c>
      <c r="H8" s="4">
        <v>10</v>
      </c>
      <c r="I8" s="3">
        <v>25</v>
      </c>
      <c r="J8" s="4">
        <v>50.240350680742615</v>
      </c>
      <c r="K8" s="3">
        <v>40</v>
      </c>
      <c r="L8" s="4">
        <v>58.850227594000003</v>
      </c>
      <c r="M8" s="3">
        <v>70</v>
      </c>
      <c r="N8" s="4">
        <v>136.07160541553679</v>
      </c>
      <c r="O8" s="3">
        <v>6</v>
      </c>
      <c r="P8" s="4">
        <v>41.580194853220902</v>
      </c>
      <c r="Q8" s="3">
        <v>1</v>
      </c>
      <c r="R8" s="4">
        <v>1.2791250000000003</v>
      </c>
      <c r="S8" s="3">
        <v>39</v>
      </c>
      <c r="T8" s="4">
        <v>20.586874445577124</v>
      </c>
      <c r="U8" s="3">
        <v>10</v>
      </c>
      <c r="V8" s="4">
        <v>14.221440000000001</v>
      </c>
      <c r="W8" s="3">
        <f t="shared" ref="W8:W28" si="1">C8+E8+G8+I8+K8+M8+O8+Q8+S8+U8</f>
        <v>247</v>
      </c>
      <c r="X8" s="4">
        <f t="shared" si="0"/>
        <v>582.51734378619278</v>
      </c>
      <c r="AA8" s="14"/>
    </row>
    <row r="9" spans="1:27" x14ac:dyDescent="0.3">
      <c r="A9" s="13">
        <v>4</v>
      </c>
      <c r="B9" s="10" t="s">
        <v>28</v>
      </c>
      <c r="C9" s="3">
        <v>311</v>
      </c>
      <c r="D9" s="4">
        <v>426.53610667559985</v>
      </c>
      <c r="E9" s="3">
        <v>40</v>
      </c>
      <c r="F9" s="4">
        <v>54.683574220499992</v>
      </c>
      <c r="G9" s="3">
        <v>25</v>
      </c>
      <c r="H9" s="4">
        <v>29.320000000000007</v>
      </c>
      <c r="I9" s="3">
        <v>70</v>
      </c>
      <c r="J9" s="4">
        <v>157.63999999999993</v>
      </c>
      <c r="K9" s="3">
        <v>203</v>
      </c>
      <c r="L9" s="4">
        <v>359.01045518800004</v>
      </c>
      <c r="M9" s="3">
        <v>200</v>
      </c>
      <c r="N9" s="4">
        <v>545.37069991014641</v>
      </c>
      <c r="O9" s="3">
        <v>119</v>
      </c>
      <c r="P9" s="4">
        <v>470.0697639039264</v>
      </c>
      <c r="Q9" s="3">
        <v>31</v>
      </c>
      <c r="R9" s="4">
        <v>29.051250000000007</v>
      </c>
      <c r="S9" s="3">
        <v>85</v>
      </c>
      <c r="T9" s="4">
        <v>77.721963305453343</v>
      </c>
      <c r="U9" s="3">
        <v>63</v>
      </c>
      <c r="V9" s="4">
        <v>51.735724960488355</v>
      </c>
      <c r="W9" s="3">
        <f t="shared" si="1"/>
        <v>1147</v>
      </c>
      <c r="X9" s="4">
        <f t="shared" si="0"/>
        <v>2201.1395381641141</v>
      </c>
      <c r="AA9" s="14"/>
    </row>
    <row r="10" spans="1:27" ht="16.2" customHeight="1" x14ac:dyDescent="0.3">
      <c r="A10" s="13">
        <v>5</v>
      </c>
      <c r="B10" s="10" t="s">
        <v>19</v>
      </c>
      <c r="C10" s="3">
        <v>223</v>
      </c>
      <c r="D10" s="4">
        <v>326.22415402519999</v>
      </c>
      <c r="E10" s="3">
        <v>28</v>
      </c>
      <c r="F10" s="4">
        <v>29.549999999999997</v>
      </c>
      <c r="G10" s="3">
        <v>20</v>
      </c>
      <c r="H10" s="4">
        <v>19.14</v>
      </c>
      <c r="I10" s="3">
        <v>54</v>
      </c>
      <c r="J10" s="4">
        <v>96.380350680742595</v>
      </c>
      <c r="K10" s="3">
        <v>196</v>
      </c>
      <c r="L10" s="4">
        <v>296.84022759400017</v>
      </c>
      <c r="M10" s="3">
        <v>153</v>
      </c>
      <c r="N10" s="4">
        <v>340.58069991014645</v>
      </c>
      <c r="O10" s="3">
        <v>45</v>
      </c>
      <c r="P10" s="4">
        <v>81.939763903926362</v>
      </c>
      <c r="Q10" s="3">
        <v>17</v>
      </c>
      <c r="R10" s="4">
        <v>17.640000000000004</v>
      </c>
      <c r="S10" s="3">
        <v>41</v>
      </c>
      <c r="T10" s="4">
        <v>55.697260823156697</v>
      </c>
      <c r="U10" s="3">
        <v>32</v>
      </c>
      <c r="V10" s="4">
        <v>34.091439999999999</v>
      </c>
      <c r="W10" s="3">
        <f t="shared" si="1"/>
        <v>809</v>
      </c>
      <c r="X10" s="4">
        <f t="shared" si="0"/>
        <v>1298.0838969371723</v>
      </c>
      <c r="AA10" s="14"/>
    </row>
    <row r="11" spans="1:27" x14ac:dyDescent="0.3">
      <c r="A11" s="13">
        <v>6</v>
      </c>
      <c r="B11" s="10" t="s">
        <v>31</v>
      </c>
      <c r="C11" s="1">
        <v>50</v>
      </c>
      <c r="D11" s="2">
        <v>52.96</v>
      </c>
      <c r="E11" s="1">
        <v>8</v>
      </c>
      <c r="F11" s="2">
        <v>26.633685673615382</v>
      </c>
      <c r="G11" s="1">
        <v>5</v>
      </c>
      <c r="H11" s="2">
        <v>10</v>
      </c>
      <c r="I11" s="1">
        <v>40</v>
      </c>
      <c r="J11" s="2">
        <v>59.980701361485231</v>
      </c>
      <c r="K11" s="1">
        <v>90</v>
      </c>
      <c r="L11" s="2">
        <v>107.250455188</v>
      </c>
      <c r="M11" s="1">
        <v>150</v>
      </c>
      <c r="N11" s="2">
        <v>286.14</v>
      </c>
      <c r="O11" s="1">
        <v>11</v>
      </c>
      <c r="P11" s="2">
        <v>48.370938703773049</v>
      </c>
      <c r="Q11" s="1">
        <v>0</v>
      </c>
      <c r="R11" s="2">
        <v>0</v>
      </c>
      <c r="S11" s="1">
        <v>11</v>
      </c>
      <c r="T11" s="2">
        <v>21.79907626017096</v>
      </c>
      <c r="U11" s="1">
        <v>9</v>
      </c>
      <c r="V11" s="2">
        <v>19.299999999999997</v>
      </c>
      <c r="W11" s="1">
        <f t="shared" si="1"/>
        <v>374</v>
      </c>
      <c r="X11" s="2">
        <f t="shared" si="0"/>
        <v>632.4348571870446</v>
      </c>
      <c r="AA11" s="14"/>
    </row>
    <row r="12" spans="1:27" x14ac:dyDescent="0.3">
      <c r="A12" s="13">
        <v>7</v>
      </c>
      <c r="B12" s="10" t="s">
        <v>23</v>
      </c>
      <c r="C12" s="3">
        <v>30</v>
      </c>
      <c r="D12" s="4">
        <v>78.430000000000007</v>
      </c>
      <c r="E12" s="3">
        <v>0</v>
      </c>
      <c r="F12" s="4">
        <v>0</v>
      </c>
      <c r="G12" s="3">
        <v>0</v>
      </c>
      <c r="H12" s="4">
        <v>0</v>
      </c>
      <c r="I12" s="3">
        <v>0</v>
      </c>
      <c r="J12" s="4">
        <v>0</v>
      </c>
      <c r="K12" s="3">
        <v>50</v>
      </c>
      <c r="L12" s="4">
        <v>48.400227594</v>
      </c>
      <c r="M12" s="3">
        <v>40</v>
      </c>
      <c r="N12" s="4">
        <v>45.78629692838161</v>
      </c>
      <c r="O12" s="3">
        <v>1</v>
      </c>
      <c r="P12" s="4">
        <v>7.5797639039263824</v>
      </c>
      <c r="Q12" s="3">
        <v>0</v>
      </c>
      <c r="R12" s="4">
        <v>0</v>
      </c>
      <c r="S12" s="3">
        <v>15</v>
      </c>
      <c r="T12" s="4">
        <v>4.5862958043028987</v>
      </c>
      <c r="U12" s="3">
        <v>5</v>
      </c>
      <c r="V12" s="4">
        <v>5.8214399999999999</v>
      </c>
      <c r="W12" s="3">
        <f t="shared" si="1"/>
        <v>141</v>
      </c>
      <c r="X12" s="4">
        <f t="shared" si="0"/>
        <v>190.60402423061089</v>
      </c>
      <c r="AA12" s="14"/>
    </row>
    <row r="13" spans="1:27" x14ac:dyDescent="0.3">
      <c r="A13" s="13">
        <v>8</v>
      </c>
      <c r="B13" s="10" t="s">
        <v>25</v>
      </c>
      <c r="C13" s="3">
        <v>476</v>
      </c>
      <c r="D13" s="4">
        <v>594.88741312879984</v>
      </c>
      <c r="E13" s="3">
        <v>25</v>
      </c>
      <c r="F13" s="4">
        <v>42.606159876500023</v>
      </c>
      <c r="G13" s="3">
        <v>23</v>
      </c>
      <c r="H13" s="4">
        <v>27.28</v>
      </c>
      <c r="I13" s="3">
        <v>85</v>
      </c>
      <c r="J13" s="4">
        <v>169.6707013614853</v>
      </c>
      <c r="K13" s="3">
        <v>176</v>
      </c>
      <c r="L13" s="4">
        <v>288.47045518800013</v>
      </c>
      <c r="M13" s="3">
        <v>178</v>
      </c>
      <c r="N13" s="4">
        <v>580.51139982029235</v>
      </c>
      <c r="O13" s="3">
        <v>169</v>
      </c>
      <c r="P13" s="4">
        <v>891.63268127030096</v>
      </c>
      <c r="Q13" s="3">
        <v>48</v>
      </c>
      <c r="R13" s="4">
        <v>70.389999999999958</v>
      </c>
      <c r="S13" s="3">
        <v>86</v>
      </c>
      <c r="T13" s="4">
        <v>90.966417152071742</v>
      </c>
      <c r="U13" s="3">
        <v>61</v>
      </c>
      <c r="V13" s="4">
        <v>68.589293881419252</v>
      </c>
      <c r="W13" s="3">
        <f t="shared" si="1"/>
        <v>1327</v>
      </c>
      <c r="X13" s="4">
        <f t="shared" si="0"/>
        <v>2825.0045216788694</v>
      </c>
      <c r="AA13" s="14"/>
    </row>
    <row r="14" spans="1:27" x14ac:dyDescent="0.3">
      <c r="A14" s="13">
        <v>9</v>
      </c>
      <c r="B14" s="10" t="s">
        <v>26</v>
      </c>
      <c r="C14" s="3">
        <v>20</v>
      </c>
      <c r="D14" s="4">
        <v>59.73</v>
      </c>
      <c r="E14" s="3">
        <v>1</v>
      </c>
      <c r="F14" s="4">
        <v>6.4846477706538463</v>
      </c>
      <c r="G14" s="3">
        <v>0</v>
      </c>
      <c r="H14" s="4">
        <v>0</v>
      </c>
      <c r="I14" s="3">
        <v>15</v>
      </c>
      <c r="J14" s="4">
        <v>9.7403506807426155</v>
      </c>
      <c r="K14" s="3">
        <v>50</v>
      </c>
      <c r="L14" s="4">
        <v>48.400227594</v>
      </c>
      <c r="M14" s="3">
        <v>20</v>
      </c>
      <c r="N14" s="4">
        <v>34.571605415536752</v>
      </c>
      <c r="O14" s="3">
        <v>1</v>
      </c>
      <c r="P14" s="4">
        <v>11.58019485322086</v>
      </c>
      <c r="Q14" s="3">
        <v>0</v>
      </c>
      <c r="R14" s="4">
        <v>0</v>
      </c>
      <c r="S14" s="3">
        <v>10</v>
      </c>
      <c r="T14" s="4">
        <v>6.0482524030903138</v>
      </c>
      <c r="U14" s="3">
        <v>25</v>
      </c>
      <c r="V14" s="4">
        <v>23.85</v>
      </c>
      <c r="W14" s="3">
        <f t="shared" si="1"/>
        <v>142</v>
      </c>
      <c r="X14" s="4">
        <f t="shared" si="0"/>
        <v>200.40527871724439</v>
      </c>
      <c r="AA14" s="14"/>
    </row>
    <row r="15" spans="1:27" x14ac:dyDescent="0.3">
      <c r="A15" s="13">
        <v>10</v>
      </c>
      <c r="B15" s="10" t="s">
        <v>27</v>
      </c>
      <c r="C15" s="3">
        <v>3984</v>
      </c>
      <c r="D15" s="4">
        <v>4067.8789067220855</v>
      </c>
      <c r="E15" s="3">
        <v>436</v>
      </c>
      <c r="F15" s="4">
        <v>526.98467423811519</v>
      </c>
      <c r="G15" s="3">
        <v>321</v>
      </c>
      <c r="H15" s="4">
        <v>469.25000000000017</v>
      </c>
      <c r="I15" s="3">
        <v>788</v>
      </c>
      <c r="J15" s="4">
        <v>1048.8186340392106</v>
      </c>
      <c r="K15" s="3">
        <v>2290</v>
      </c>
      <c r="L15" s="4">
        <v>3949.8429103760009</v>
      </c>
      <c r="M15" s="3">
        <v>1953</v>
      </c>
      <c r="N15" s="4">
        <v>4347.9888865959256</v>
      </c>
      <c r="O15" s="3">
        <v>1045</v>
      </c>
      <c r="P15" s="4">
        <v>2933.5306613648459</v>
      </c>
      <c r="Q15" s="3">
        <v>215</v>
      </c>
      <c r="R15" s="4">
        <v>318.95324999999991</v>
      </c>
      <c r="S15" s="3">
        <v>856</v>
      </c>
      <c r="T15" s="4">
        <v>1044.5512569022376</v>
      </c>
      <c r="U15" s="3">
        <v>425</v>
      </c>
      <c r="V15" s="4">
        <v>611.77466474734354</v>
      </c>
      <c r="W15" s="3">
        <f t="shared" si="1"/>
        <v>12313</v>
      </c>
      <c r="X15" s="4">
        <f t="shared" si="0"/>
        <v>19319.573844985764</v>
      </c>
      <c r="AA15" s="14"/>
    </row>
    <row r="16" spans="1:27" x14ac:dyDescent="0.3">
      <c r="A16" s="13">
        <v>11</v>
      </c>
      <c r="B16" s="10" t="s">
        <v>32</v>
      </c>
      <c r="C16" s="3">
        <v>43</v>
      </c>
      <c r="D16" s="4">
        <v>175.99</v>
      </c>
      <c r="E16" s="3">
        <v>6</v>
      </c>
      <c r="F16" s="4">
        <v>11.18</v>
      </c>
      <c r="G16" s="3">
        <v>0</v>
      </c>
      <c r="H16" s="4">
        <v>0</v>
      </c>
      <c r="I16" s="3">
        <v>11</v>
      </c>
      <c r="J16" s="4">
        <v>10.044611346403855</v>
      </c>
      <c r="K16" s="3">
        <v>15</v>
      </c>
      <c r="L16" s="4">
        <v>30.770227593999998</v>
      </c>
      <c r="M16" s="3">
        <v>50</v>
      </c>
      <c r="N16" s="4">
        <v>131.33629692838161</v>
      </c>
      <c r="O16" s="3">
        <v>13</v>
      </c>
      <c r="P16" s="4">
        <v>57.467456816730099</v>
      </c>
      <c r="Q16" s="3">
        <v>0</v>
      </c>
      <c r="R16" s="4">
        <v>0</v>
      </c>
      <c r="S16" s="3">
        <v>10</v>
      </c>
      <c r="T16" s="4">
        <v>9.2100000000000009</v>
      </c>
      <c r="U16" s="3">
        <v>2</v>
      </c>
      <c r="V16" s="4">
        <v>2.2905418902347083</v>
      </c>
      <c r="W16" s="3">
        <f t="shared" si="1"/>
        <v>150</v>
      </c>
      <c r="X16" s="4">
        <f t="shared" si="0"/>
        <v>428.28913457575027</v>
      </c>
      <c r="AA16" s="14"/>
    </row>
    <row r="17" spans="1:27" x14ac:dyDescent="0.3">
      <c r="A17" s="13">
        <v>12</v>
      </c>
      <c r="B17" s="10" t="s">
        <v>33</v>
      </c>
      <c r="C17" s="3">
        <v>50</v>
      </c>
      <c r="D17" s="4">
        <v>128.85</v>
      </c>
      <c r="E17" s="3">
        <v>1</v>
      </c>
      <c r="F17" s="4">
        <v>7.2675257971153835</v>
      </c>
      <c r="G17" s="3">
        <v>1</v>
      </c>
      <c r="H17" s="4">
        <v>1.326692486060606</v>
      </c>
      <c r="I17" s="3">
        <v>15</v>
      </c>
      <c r="J17" s="4">
        <v>9.7403506807426155</v>
      </c>
      <c r="K17" s="3">
        <v>50</v>
      </c>
      <c r="L17" s="4">
        <v>48.400227594</v>
      </c>
      <c r="M17" s="3">
        <v>30</v>
      </c>
      <c r="N17" s="4">
        <v>74.571605415536794</v>
      </c>
      <c r="O17" s="3">
        <v>1</v>
      </c>
      <c r="P17" s="4">
        <v>11.58019485322086</v>
      </c>
      <c r="Q17" s="3">
        <v>50</v>
      </c>
      <c r="R17" s="4">
        <v>1.2791250000000001</v>
      </c>
      <c r="S17" s="3">
        <v>20</v>
      </c>
      <c r="T17" s="4">
        <v>8.6705438431153325</v>
      </c>
      <c r="U17" s="3">
        <v>5</v>
      </c>
      <c r="V17" s="4">
        <v>8.8214400000000008</v>
      </c>
      <c r="W17" s="3">
        <f t="shared" si="1"/>
        <v>223</v>
      </c>
      <c r="X17" s="4">
        <f t="shared" si="0"/>
        <v>300.50770566979162</v>
      </c>
      <c r="AA17" s="14"/>
    </row>
    <row r="18" spans="1:27" s="15" customFormat="1" x14ac:dyDescent="0.3">
      <c r="A18" s="20" t="s">
        <v>38</v>
      </c>
      <c r="B18" s="21"/>
      <c r="C18" s="8">
        <v>5607</v>
      </c>
      <c r="D18" s="9">
        <v>6790.5093081006853</v>
      </c>
      <c r="E18" s="8">
        <v>574</v>
      </c>
      <c r="F18" s="9">
        <v>769.85395325011518</v>
      </c>
      <c r="G18" s="8">
        <v>412</v>
      </c>
      <c r="H18" s="9">
        <v>590.88669248606072</v>
      </c>
      <c r="I18" s="8">
        <v>1175</v>
      </c>
      <c r="J18" s="9">
        <v>1773.6364015122979</v>
      </c>
      <c r="K18" s="8">
        <v>3308</v>
      </c>
      <c r="L18" s="9">
        <v>5514.1963242860011</v>
      </c>
      <c r="M18" s="8">
        <v>3161</v>
      </c>
      <c r="N18" s="9">
        <v>7579.3940931784118</v>
      </c>
      <c r="O18" s="8">
        <v>1602</v>
      </c>
      <c r="P18" s="9">
        <v>5393.5131021281959</v>
      </c>
      <c r="Q18" s="8">
        <v>383</v>
      </c>
      <c r="R18" s="9">
        <v>472.58634999999992</v>
      </c>
      <c r="S18" s="8">
        <v>1288</v>
      </c>
      <c r="T18" s="9">
        <v>1498.2846616765905</v>
      </c>
      <c r="U18" s="8">
        <v>735</v>
      </c>
      <c r="V18" s="9">
        <v>976.25815936090521</v>
      </c>
      <c r="W18" s="8">
        <f t="shared" si="1"/>
        <v>18245</v>
      </c>
      <c r="X18" s="9">
        <f t="shared" si="0"/>
        <v>31359.119045979267</v>
      </c>
      <c r="AA18" s="14"/>
    </row>
    <row r="19" spans="1:27" x14ac:dyDescent="0.3">
      <c r="A19" s="13">
        <v>1</v>
      </c>
      <c r="B19" s="10" t="s">
        <v>16</v>
      </c>
      <c r="C19" s="3">
        <v>281</v>
      </c>
      <c r="D19" s="4">
        <v>379.05224806479987</v>
      </c>
      <c r="E19" s="3">
        <v>33</v>
      </c>
      <c r="F19" s="4">
        <v>52.957525797115323</v>
      </c>
      <c r="G19" s="3">
        <v>18</v>
      </c>
      <c r="H19" s="4">
        <v>16.686692486060608</v>
      </c>
      <c r="I19" s="3">
        <v>58</v>
      </c>
      <c r="J19" s="4">
        <v>109.82035068074258</v>
      </c>
      <c r="K19" s="3">
        <v>166</v>
      </c>
      <c r="L19" s="4">
        <v>276.47022759399994</v>
      </c>
      <c r="M19" s="3">
        <v>166</v>
      </c>
      <c r="N19" s="4">
        <v>387.63230532568315</v>
      </c>
      <c r="O19" s="3">
        <v>148</v>
      </c>
      <c r="P19" s="4">
        <v>488.27995875714714</v>
      </c>
      <c r="Q19" s="3">
        <v>16</v>
      </c>
      <c r="R19" s="4">
        <v>14.130000000000006</v>
      </c>
      <c r="S19" s="3">
        <v>78</v>
      </c>
      <c r="T19" s="4">
        <v>63.816951862775525</v>
      </c>
      <c r="U19" s="3">
        <v>41</v>
      </c>
      <c r="V19" s="4">
        <v>45.871439999999986</v>
      </c>
      <c r="W19" s="3">
        <f t="shared" si="1"/>
        <v>1005</v>
      </c>
      <c r="X19" s="4">
        <f t="shared" si="0"/>
        <v>1834.7177005683241</v>
      </c>
      <c r="AA19" s="14"/>
    </row>
    <row r="20" spans="1:27" ht="16.2" customHeight="1" x14ac:dyDescent="0.3">
      <c r="A20" s="13">
        <v>2</v>
      </c>
      <c r="B20" s="10" t="s">
        <v>17</v>
      </c>
      <c r="C20" s="3">
        <v>25</v>
      </c>
      <c r="D20" s="4">
        <v>79.58</v>
      </c>
      <c r="E20" s="3">
        <v>1</v>
      </c>
      <c r="F20" s="4">
        <v>1.395940598653846</v>
      </c>
      <c r="G20" s="3">
        <v>0</v>
      </c>
      <c r="H20" s="4">
        <v>0</v>
      </c>
      <c r="I20" s="3">
        <v>15</v>
      </c>
      <c r="J20" s="4">
        <v>9.7403506807426155</v>
      </c>
      <c r="K20" s="3">
        <v>10</v>
      </c>
      <c r="L20" s="4">
        <v>8.4002275940000004</v>
      </c>
      <c r="M20" s="3">
        <v>30</v>
      </c>
      <c r="N20" s="4">
        <v>34.571605415536752</v>
      </c>
      <c r="O20" s="3">
        <v>1</v>
      </c>
      <c r="P20" s="4">
        <v>13.580194853220901</v>
      </c>
      <c r="Q20" s="3">
        <v>0</v>
      </c>
      <c r="R20" s="4">
        <v>0</v>
      </c>
      <c r="S20" s="3">
        <v>0</v>
      </c>
      <c r="T20" s="4">
        <v>0</v>
      </c>
      <c r="U20" s="3">
        <v>2</v>
      </c>
      <c r="V20" s="4">
        <v>2.8214399999999999</v>
      </c>
      <c r="W20" s="3">
        <f t="shared" si="1"/>
        <v>84</v>
      </c>
      <c r="X20" s="4">
        <f t="shared" si="0"/>
        <v>150.08975914215412</v>
      </c>
      <c r="AA20" s="14"/>
    </row>
    <row r="21" spans="1:27" x14ac:dyDescent="0.3">
      <c r="A21" s="13">
        <v>3</v>
      </c>
      <c r="B21" s="10" t="s">
        <v>42</v>
      </c>
      <c r="C21" s="3">
        <v>35</v>
      </c>
      <c r="D21" s="4">
        <v>94.223537453356997</v>
      </c>
      <c r="E21" s="3">
        <v>0</v>
      </c>
      <c r="F21" s="4">
        <v>0</v>
      </c>
      <c r="G21" s="3">
        <v>0</v>
      </c>
      <c r="H21" s="4">
        <v>0</v>
      </c>
      <c r="I21" s="3">
        <v>10</v>
      </c>
      <c r="J21" s="4">
        <v>6.3312279424826974</v>
      </c>
      <c r="K21" s="3">
        <v>10</v>
      </c>
      <c r="L21" s="4">
        <v>18.400227594</v>
      </c>
      <c r="M21" s="3">
        <v>14</v>
      </c>
      <c r="N21" s="4">
        <v>36.700000000000003</v>
      </c>
      <c r="O21" s="3">
        <v>10</v>
      </c>
      <c r="P21" s="4">
        <v>25.305834732748401</v>
      </c>
      <c r="Q21" s="3">
        <v>0</v>
      </c>
      <c r="R21" s="4">
        <v>0</v>
      </c>
      <c r="S21" s="3">
        <v>7</v>
      </c>
      <c r="T21" s="4">
        <v>3.5337296379674035</v>
      </c>
      <c r="U21" s="3">
        <v>5</v>
      </c>
      <c r="V21" s="4">
        <v>5.8214399999999999</v>
      </c>
      <c r="W21" s="3">
        <f t="shared" si="1"/>
        <v>91</v>
      </c>
      <c r="X21" s="4">
        <f t="shared" si="0"/>
        <v>190.31599736055549</v>
      </c>
      <c r="AA21" s="14"/>
    </row>
    <row r="22" spans="1:27" x14ac:dyDescent="0.3">
      <c r="A22" s="13">
        <v>4</v>
      </c>
      <c r="B22" s="10" t="s">
        <v>20</v>
      </c>
      <c r="C22" s="3">
        <v>297</v>
      </c>
      <c r="D22" s="4">
        <v>455.06391200117599</v>
      </c>
      <c r="E22" s="3">
        <v>21</v>
      </c>
      <c r="F22" s="4">
        <v>39.573685673615323</v>
      </c>
      <c r="G22" s="3">
        <v>18</v>
      </c>
      <c r="H22" s="4">
        <v>15.4943299761039</v>
      </c>
      <c r="I22" s="3">
        <v>65</v>
      </c>
      <c r="J22" s="4">
        <v>105.24644069582394</v>
      </c>
      <c r="K22" s="3">
        <v>155</v>
      </c>
      <c r="L22" s="4">
        <v>246.71045518799994</v>
      </c>
      <c r="M22" s="3">
        <v>136</v>
      </c>
      <c r="N22" s="4">
        <v>348.22069991014644</v>
      </c>
      <c r="O22" s="3">
        <v>106</v>
      </c>
      <c r="P22" s="4">
        <v>413.26995875714726</v>
      </c>
      <c r="Q22" s="3">
        <v>18</v>
      </c>
      <c r="R22" s="4">
        <v>14.830375000000007</v>
      </c>
      <c r="S22" s="3">
        <v>68</v>
      </c>
      <c r="T22" s="4">
        <v>57.866378327696033</v>
      </c>
      <c r="U22" s="3">
        <v>45</v>
      </c>
      <c r="V22" s="4">
        <v>50.266389954239891</v>
      </c>
      <c r="W22" s="3">
        <f t="shared" si="1"/>
        <v>929</v>
      </c>
      <c r="X22" s="4">
        <f t="shared" si="0"/>
        <v>1746.542625483949</v>
      </c>
      <c r="AA22" s="14"/>
    </row>
    <row r="23" spans="1:27" x14ac:dyDescent="0.3">
      <c r="A23" s="13">
        <v>5</v>
      </c>
      <c r="B23" s="10" t="s">
        <v>21</v>
      </c>
      <c r="C23" s="3">
        <v>230</v>
      </c>
      <c r="D23" s="4">
        <v>341.40304899860001</v>
      </c>
      <c r="E23" s="3">
        <v>13</v>
      </c>
      <c r="F23" s="4">
        <v>25.317525797115298</v>
      </c>
      <c r="G23" s="3">
        <v>9</v>
      </c>
      <c r="H23" s="4">
        <v>12.61</v>
      </c>
      <c r="I23" s="3">
        <v>76</v>
      </c>
      <c r="J23" s="4">
        <v>133.7718506807426</v>
      </c>
      <c r="K23" s="3">
        <v>127</v>
      </c>
      <c r="L23" s="4">
        <v>234.26022759399999</v>
      </c>
      <c r="M23" s="3">
        <v>135</v>
      </c>
      <c r="N23" s="4">
        <v>448.77000000000004</v>
      </c>
      <c r="O23" s="3">
        <v>106</v>
      </c>
      <c r="P23" s="4">
        <v>469.9</v>
      </c>
      <c r="Q23" s="3">
        <v>10</v>
      </c>
      <c r="R23" s="4">
        <v>10.189125000000001</v>
      </c>
      <c r="S23" s="3">
        <v>63</v>
      </c>
      <c r="T23" s="4">
        <v>48.136874445577128</v>
      </c>
      <c r="U23" s="3">
        <v>33</v>
      </c>
      <c r="V23" s="4">
        <v>36.751440000000002</v>
      </c>
      <c r="W23" s="3">
        <f t="shared" si="1"/>
        <v>802</v>
      </c>
      <c r="X23" s="4">
        <f t="shared" si="0"/>
        <v>1761.1100925160351</v>
      </c>
      <c r="AA23" s="14"/>
    </row>
    <row r="24" spans="1:27" x14ac:dyDescent="0.3">
      <c r="A24" s="13">
        <v>6</v>
      </c>
      <c r="B24" s="10" t="s">
        <v>34</v>
      </c>
      <c r="C24" s="3">
        <v>24</v>
      </c>
      <c r="D24" s="4">
        <v>60.2299036259</v>
      </c>
      <c r="E24" s="3">
        <v>1</v>
      </c>
      <c r="F24" s="4">
        <v>7.2675257971153835</v>
      </c>
      <c r="G24" s="3">
        <v>3</v>
      </c>
      <c r="H24" s="4">
        <v>4.33</v>
      </c>
      <c r="I24" s="3">
        <v>17</v>
      </c>
      <c r="J24" s="4">
        <v>13.240350680742615</v>
      </c>
      <c r="K24" s="3">
        <v>15</v>
      </c>
      <c r="L24" s="4">
        <v>26.350227594</v>
      </c>
      <c r="M24" s="3">
        <v>59</v>
      </c>
      <c r="N24" s="4">
        <v>78.83</v>
      </c>
      <c r="O24" s="3">
        <v>12</v>
      </c>
      <c r="P24" s="4">
        <v>26.160194853220901</v>
      </c>
      <c r="Q24" s="3">
        <v>1</v>
      </c>
      <c r="R24" s="4">
        <v>1.2791250000000003</v>
      </c>
      <c r="S24" s="3">
        <v>21</v>
      </c>
      <c r="T24" s="4">
        <v>12.97612092721112</v>
      </c>
      <c r="U24" s="3">
        <v>6</v>
      </c>
      <c r="V24" s="4">
        <v>8.0214400000000001</v>
      </c>
      <c r="W24" s="3">
        <f t="shared" si="1"/>
        <v>159</v>
      </c>
      <c r="X24" s="4">
        <f t="shared" si="0"/>
        <v>238.68488847819003</v>
      </c>
      <c r="AA24" s="14"/>
    </row>
    <row r="25" spans="1:27" x14ac:dyDescent="0.3">
      <c r="A25" s="13">
        <v>7</v>
      </c>
      <c r="B25" s="10" t="s">
        <v>22</v>
      </c>
      <c r="C25" s="3">
        <v>20</v>
      </c>
      <c r="D25" s="4">
        <v>56.116924966200003</v>
      </c>
      <c r="E25" s="3">
        <v>1</v>
      </c>
      <c r="F25" s="4">
        <v>7.2675257971153835</v>
      </c>
      <c r="G25" s="3">
        <v>1</v>
      </c>
      <c r="H25" s="4">
        <v>1.326692486060606</v>
      </c>
      <c r="I25" s="3">
        <v>15</v>
      </c>
      <c r="J25" s="4">
        <v>9.7403506807426155</v>
      </c>
      <c r="K25" s="3">
        <v>10</v>
      </c>
      <c r="L25" s="4">
        <v>18.400227594</v>
      </c>
      <c r="M25" s="3">
        <v>40</v>
      </c>
      <c r="N25" s="4">
        <v>55.35</v>
      </c>
      <c r="O25" s="3">
        <v>1</v>
      </c>
      <c r="P25" s="4">
        <v>19.580194853220899</v>
      </c>
      <c r="Q25" s="3">
        <v>1</v>
      </c>
      <c r="R25" s="4">
        <v>1.2791250000000003</v>
      </c>
      <c r="S25" s="3">
        <v>20</v>
      </c>
      <c r="T25" s="4">
        <v>5.2562487891332283</v>
      </c>
      <c r="U25" s="3">
        <v>5</v>
      </c>
      <c r="V25" s="4">
        <v>5.8214399999999999</v>
      </c>
      <c r="W25" s="3">
        <f t="shared" si="1"/>
        <v>114</v>
      </c>
      <c r="X25" s="4">
        <f t="shared" si="0"/>
        <v>180.1387301664727</v>
      </c>
      <c r="AA25" s="14"/>
    </row>
    <row r="26" spans="1:27" x14ac:dyDescent="0.3">
      <c r="A26" s="13">
        <v>8</v>
      </c>
      <c r="B26" s="10" t="s">
        <v>35</v>
      </c>
      <c r="C26" s="3">
        <v>50</v>
      </c>
      <c r="D26" s="4">
        <v>48.22</v>
      </c>
      <c r="E26" s="3">
        <v>1</v>
      </c>
      <c r="F26" s="4">
        <v>1.395940598653846</v>
      </c>
      <c r="G26" s="3">
        <v>0</v>
      </c>
      <c r="H26" s="4">
        <v>0</v>
      </c>
      <c r="I26" s="3">
        <v>15</v>
      </c>
      <c r="J26" s="4">
        <v>9.7403506807426155</v>
      </c>
      <c r="K26" s="3">
        <v>10</v>
      </c>
      <c r="L26" s="4">
        <v>8.4002275940000004</v>
      </c>
      <c r="M26" s="3">
        <v>30</v>
      </c>
      <c r="N26" s="4">
        <v>58.571605415536801</v>
      </c>
      <c r="O26" s="3">
        <v>1</v>
      </c>
      <c r="P26" s="4">
        <v>17.940000000000001</v>
      </c>
      <c r="Q26" s="3">
        <v>0</v>
      </c>
      <c r="R26" s="4">
        <v>0</v>
      </c>
      <c r="S26" s="3">
        <v>0</v>
      </c>
      <c r="T26" s="4">
        <v>0</v>
      </c>
      <c r="U26" s="3">
        <v>5</v>
      </c>
      <c r="V26" s="4">
        <v>5.8214399999999999</v>
      </c>
      <c r="W26" s="3">
        <f t="shared" si="1"/>
        <v>112</v>
      </c>
      <c r="X26" s="4">
        <f t="shared" si="0"/>
        <v>150.08956428893325</v>
      </c>
      <c r="AA26" s="14"/>
    </row>
    <row r="27" spans="1:27" s="15" customFormat="1" x14ac:dyDescent="0.3">
      <c r="A27" s="20" t="s">
        <v>39</v>
      </c>
      <c r="B27" s="21"/>
      <c r="C27" s="8">
        <v>962</v>
      </c>
      <c r="D27" s="9">
        <v>1513.8895751100331</v>
      </c>
      <c r="E27" s="8">
        <v>71</v>
      </c>
      <c r="F27" s="9">
        <v>135.1756700593844</v>
      </c>
      <c r="G27" s="8">
        <v>49</v>
      </c>
      <c r="H27" s="9">
        <v>50.447714948225112</v>
      </c>
      <c r="I27" s="8">
        <v>271</v>
      </c>
      <c r="J27" s="9">
        <v>397.63127272276228</v>
      </c>
      <c r="K27" s="8">
        <v>503</v>
      </c>
      <c r="L27" s="9">
        <v>837.39204834599968</v>
      </c>
      <c r="M27" s="8">
        <v>610</v>
      </c>
      <c r="N27" s="9">
        <v>1448.646216066903</v>
      </c>
      <c r="O27" s="8">
        <v>385</v>
      </c>
      <c r="P27" s="9">
        <v>1474.0163368067056</v>
      </c>
      <c r="Q27" s="8">
        <v>46</v>
      </c>
      <c r="R27" s="9">
        <v>41.707750000000019</v>
      </c>
      <c r="S27" s="8">
        <v>257</v>
      </c>
      <c r="T27" s="9">
        <v>191.58630399036042</v>
      </c>
      <c r="U27" s="8">
        <v>142</v>
      </c>
      <c r="V27" s="9">
        <v>161.19646995423989</v>
      </c>
      <c r="W27" s="8">
        <f t="shared" si="1"/>
        <v>3296</v>
      </c>
      <c r="X27" s="9">
        <f t="shared" si="0"/>
        <v>6251.6893580046126</v>
      </c>
      <c r="AA27" s="14"/>
    </row>
    <row r="28" spans="1:27" x14ac:dyDescent="0.3">
      <c r="A28" s="13">
        <v>1</v>
      </c>
      <c r="B28" s="10" t="s">
        <v>24</v>
      </c>
      <c r="C28" s="3">
        <v>73</v>
      </c>
      <c r="D28" s="4">
        <v>107.43995839429581</v>
      </c>
      <c r="E28" s="3">
        <v>7</v>
      </c>
      <c r="F28" s="4">
        <v>3.64</v>
      </c>
      <c r="G28" s="3">
        <v>9</v>
      </c>
      <c r="H28" s="4">
        <v>4.0000000000000009</v>
      </c>
      <c r="I28" s="3">
        <v>23</v>
      </c>
      <c r="J28" s="4">
        <v>10.214611346403858</v>
      </c>
      <c r="K28" s="3">
        <v>50</v>
      </c>
      <c r="L28" s="4">
        <v>64.840455187999979</v>
      </c>
      <c r="M28" s="3">
        <v>43</v>
      </c>
      <c r="N28" s="4">
        <v>40.410699910146299</v>
      </c>
      <c r="O28" s="3">
        <v>11</v>
      </c>
      <c r="P28" s="4">
        <v>16.989763903926377</v>
      </c>
      <c r="Q28" s="3">
        <v>7</v>
      </c>
      <c r="R28" s="4">
        <v>3.22</v>
      </c>
      <c r="S28" s="3">
        <v>26</v>
      </c>
      <c r="T28" s="4">
        <v>19.51818519709629</v>
      </c>
      <c r="U28" s="3">
        <v>16</v>
      </c>
      <c r="V28" s="4">
        <v>17.811981890234712</v>
      </c>
      <c r="W28" s="3">
        <f t="shared" si="1"/>
        <v>265</v>
      </c>
      <c r="X28" s="4">
        <f t="shared" si="0"/>
        <v>288.08565583010335</v>
      </c>
      <c r="AA28" s="14"/>
    </row>
    <row r="29" spans="1:27" s="15" customFormat="1" x14ac:dyDescent="0.3">
      <c r="A29" s="35" t="s">
        <v>44</v>
      </c>
      <c r="B29" s="36"/>
      <c r="C29" s="16">
        <v>73</v>
      </c>
      <c r="D29" s="9">
        <v>107.43995839429581</v>
      </c>
      <c r="E29" s="16">
        <v>7</v>
      </c>
      <c r="F29" s="9">
        <v>3.64</v>
      </c>
      <c r="G29" s="16">
        <v>9</v>
      </c>
      <c r="H29" s="9">
        <v>4.0000000000000009</v>
      </c>
      <c r="I29" s="16">
        <v>23</v>
      </c>
      <c r="J29" s="9">
        <v>10.214611346403858</v>
      </c>
      <c r="K29" s="16">
        <v>50</v>
      </c>
      <c r="L29" s="9">
        <v>64.840455187999979</v>
      </c>
      <c r="M29" s="16">
        <v>43</v>
      </c>
      <c r="N29" s="9">
        <v>40.410699910146299</v>
      </c>
      <c r="O29" s="16">
        <v>11</v>
      </c>
      <c r="P29" s="9">
        <v>16.989763903926377</v>
      </c>
      <c r="Q29" s="16">
        <v>7</v>
      </c>
      <c r="R29" s="9">
        <v>3.22</v>
      </c>
      <c r="S29" s="16">
        <v>26</v>
      </c>
      <c r="T29" s="9">
        <v>19.51818519709629</v>
      </c>
      <c r="U29" s="16">
        <v>16</v>
      </c>
      <c r="V29" s="9">
        <v>17.811981890234712</v>
      </c>
      <c r="W29" s="16">
        <f t="shared" ref="W29:W33" si="2">C29+E29+G29+I29+K29+M29+O29+Q29+S29+U29</f>
        <v>265</v>
      </c>
      <c r="X29" s="9">
        <f t="shared" ref="X29:X34" si="3">D29+F29+H29+J29+L29+N29+P29+R29+T29+V29</f>
        <v>288.08565583010335</v>
      </c>
      <c r="AA29" s="14"/>
    </row>
    <row r="30" spans="1:27" x14ac:dyDescent="0.3">
      <c r="A30" s="13">
        <v>1</v>
      </c>
      <c r="B30" s="10" t="s">
        <v>36</v>
      </c>
      <c r="C30" s="17">
        <v>940</v>
      </c>
      <c r="D30" s="4">
        <v>1316.0213309682417</v>
      </c>
      <c r="E30" s="17">
        <v>151</v>
      </c>
      <c r="F30" s="4">
        <v>205.19918408819237</v>
      </c>
      <c r="G30" s="17">
        <v>96</v>
      </c>
      <c r="H30" s="4">
        <v>88.112912470129842</v>
      </c>
      <c r="I30" s="17">
        <v>280</v>
      </c>
      <c r="J30" s="4">
        <v>468.63009939466417</v>
      </c>
      <c r="K30" s="17">
        <v>747</v>
      </c>
      <c r="L30" s="4">
        <v>1508.2009103759999</v>
      </c>
      <c r="M30" s="17">
        <v>722</v>
      </c>
      <c r="N30" s="4">
        <v>1658.2583966588202</v>
      </c>
      <c r="O30" s="17">
        <v>367</v>
      </c>
      <c r="P30" s="4">
        <v>1006.270271658405</v>
      </c>
      <c r="Q30" s="17">
        <v>85</v>
      </c>
      <c r="R30" s="4">
        <v>109.59374999999997</v>
      </c>
      <c r="S30" s="17">
        <v>213</v>
      </c>
      <c r="T30" s="4">
        <v>290.27269013422534</v>
      </c>
      <c r="U30" s="17">
        <v>139</v>
      </c>
      <c r="V30" s="4">
        <v>201.01137882441213</v>
      </c>
      <c r="W30" s="17">
        <f t="shared" si="2"/>
        <v>3740</v>
      </c>
      <c r="X30" s="4">
        <f t="shared" si="3"/>
        <v>6851.5709245730914</v>
      </c>
      <c r="AA30" s="14"/>
    </row>
    <row r="31" spans="1:27" s="15" customFormat="1" x14ac:dyDescent="0.3">
      <c r="A31" s="20" t="s">
        <v>40</v>
      </c>
      <c r="B31" s="21"/>
      <c r="C31" s="16">
        <v>940</v>
      </c>
      <c r="D31" s="9">
        <v>1316.0213309682417</v>
      </c>
      <c r="E31" s="16">
        <v>151</v>
      </c>
      <c r="F31" s="9">
        <v>205.19918408819237</v>
      </c>
      <c r="G31" s="16">
        <v>96</v>
      </c>
      <c r="H31" s="9">
        <v>88.112912470129842</v>
      </c>
      <c r="I31" s="16">
        <v>280</v>
      </c>
      <c r="J31" s="9">
        <v>468.63009939466417</v>
      </c>
      <c r="K31" s="16">
        <v>747</v>
      </c>
      <c r="L31" s="9">
        <v>1508.2009103759999</v>
      </c>
      <c r="M31" s="16">
        <v>722</v>
      </c>
      <c r="N31" s="9">
        <v>1658.2583966588202</v>
      </c>
      <c r="O31" s="16">
        <v>367</v>
      </c>
      <c r="P31" s="9">
        <v>1006.270271658405</v>
      </c>
      <c r="Q31" s="16">
        <v>85</v>
      </c>
      <c r="R31" s="9">
        <v>109.59374999999997</v>
      </c>
      <c r="S31" s="16">
        <v>213</v>
      </c>
      <c r="T31" s="9">
        <v>290.27269013422534</v>
      </c>
      <c r="U31" s="16">
        <v>139</v>
      </c>
      <c r="V31" s="9">
        <v>201.01137882441213</v>
      </c>
      <c r="W31" s="16">
        <f t="shared" si="2"/>
        <v>3740</v>
      </c>
      <c r="X31" s="9">
        <f t="shared" si="3"/>
        <v>6851.5709245730914</v>
      </c>
      <c r="AA31" s="14"/>
    </row>
    <row r="32" spans="1:27" x14ac:dyDescent="0.3">
      <c r="A32" s="13">
        <v>1</v>
      </c>
      <c r="B32" s="10" t="s">
        <v>37</v>
      </c>
      <c r="C32" s="17">
        <v>957</v>
      </c>
      <c r="D32" s="4">
        <v>1026.2069249661997</v>
      </c>
      <c r="E32" s="17">
        <v>39</v>
      </c>
      <c r="F32" s="4">
        <v>55.100000000000023</v>
      </c>
      <c r="G32" s="17">
        <v>82</v>
      </c>
      <c r="H32" s="4">
        <v>149.28999999999996</v>
      </c>
      <c r="I32" s="17">
        <v>82</v>
      </c>
      <c r="J32" s="4">
        <v>249.55</v>
      </c>
      <c r="K32" s="17">
        <v>425</v>
      </c>
      <c r="L32" s="4">
        <v>697.01022759400018</v>
      </c>
      <c r="M32" s="17">
        <v>387</v>
      </c>
      <c r="N32" s="4">
        <v>821.71000000000015</v>
      </c>
      <c r="O32" s="17">
        <v>416</v>
      </c>
      <c r="P32" s="4">
        <v>1030.1999587571479</v>
      </c>
      <c r="Q32" s="17">
        <v>40</v>
      </c>
      <c r="R32" s="4">
        <v>46.390000000000008</v>
      </c>
      <c r="S32" s="17">
        <v>131</v>
      </c>
      <c r="T32" s="4">
        <v>169.74</v>
      </c>
      <c r="U32" s="17">
        <v>85</v>
      </c>
      <c r="V32" s="4">
        <v>91.780000000000044</v>
      </c>
      <c r="W32" s="17">
        <f t="shared" si="2"/>
        <v>2644</v>
      </c>
      <c r="X32" s="4">
        <f t="shared" si="3"/>
        <v>4336.9771113173474</v>
      </c>
      <c r="AA32" s="14"/>
    </row>
    <row r="33" spans="1:27" s="15" customFormat="1" x14ac:dyDescent="0.3">
      <c r="A33" s="20" t="s">
        <v>43</v>
      </c>
      <c r="B33" s="21"/>
      <c r="C33" s="16">
        <v>957</v>
      </c>
      <c r="D33" s="9">
        <v>1026.2069249661997</v>
      </c>
      <c r="E33" s="16">
        <v>39</v>
      </c>
      <c r="F33" s="9">
        <v>55.100000000000023</v>
      </c>
      <c r="G33" s="16">
        <v>82</v>
      </c>
      <c r="H33" s="9">
        <v>149.28999999999996</v>
      </c>
      <c r="I33" s="16">
        <v>82</v>
      </c>
      <c r="J33" s="9">
        <v>249.55</v>
      </c>
      <c r="K33" s="16">
        <v>425</v>
      </c>
      <c r="L33" s="9">
        <v>697.01022759400018</v>
      </c>
      <c r="M33" s="16">
        <v>387</v>
      </c>
      <c r="N33" s="9">
        <v>821.71000000000015</v>
      </c>
      <c r="O33" s="16">
        <v>416</v>
      </c>
      <c r="P33" s="9">
        <v>1030.1999587571479</v>
      </c>
      <c r="Q33" s="16">
        <v>40</v>
      </c>
      <c r="R33" s="9">
        <v>46.390000000000008</v>
      </c>
      <c r="S33" s="16">
        <v>131</v>
      </c>
      <c r="T33" s="9">
        <v>169.74</v>
      </c>
      <c r="U33" s="16">
        <v>85</v>
      </c>
      <c r="V33" s="9">
        <v>91.780000000000044</v>
      </c>
      <c r="W33" s="16">
        <f t="shared" si="2"/>
        <v>2644</v>
      </c>
      <c r="X33" s="9">
        <f t="shared" si="3"/>
        <v>4336.9771113173474</v>
      </c>
      <c r="AA33" s="14"/>
    </row>
    <row r="34" spans="1:27" s="15" customFormat="1" x14ac:dyDescent="0.3">
      <c r="A34" s="22" t="s">
        <v>41</v>
      </c>
      <c r="B34" s="22"/>
      <c r="C34" s="19">
        <f>C18+C27+C29+C31+C33</f>
        <v>8539</v>
      </c>
      <c r="D34" s="9">
        <f t="shared" ref="D34:V34" si="4">D18+D27+D29+D31+D33</f>
        <v>10754.067097539457</v>
      </c>
      <c r="E34" s="16">
        <f t="shared" si="4"/>
        <v>842</v>
      </c>
      <c r="F34" s="9">
        <f t="shared" si="4"/>
        <v>1168.9688073976918</v>
      </c>
      <c r="G34" s="16">
        <f t="shared" si="4"/>
        <v>648</v>
      </c>
      <c r="H34" s="9">
        <f t="shared" si="4"/>
        <v>882.73731990441559</v>
      </c>
      <c r="I34" s="16">
        <f t="shared" si="4"/>
        <v>1831</v>
      </c>
      <c r="J34" s="9">
        <f t="shared" si="4"/>
        <v>2899.6623849761281</v>
      </c>
      <c r="K34" s="16">
        <f t="shared" si="4"/>
        <v>5033</v>
      </c>
      <c r="L34" s="9">
        <f t="shared" si="4"/>
        <v>8621.639965790002</v>
      </c>
      <c r="M34" s="16">
        <f t="shared" si="4"/>
        <v>4923</v>
      </c>
      <c r="N34" s="9">
        <f t="shared" si="4"/>
        <v>11548.419405814282</v>
      </c>
      <c r="O34" s="16">
        <f t="shared" si="4"/>
        <v>2781</v>
      </c>
      <c r="P34" s="9">
        <f t="shared" si="4"/>
        <v>8920.9894332543809</v>
      </c>
      <c r="Q34" s="16">
        <f t="shared" si="4"/>
        <v>561</v>
      </c>
      <c r="R34" s="9">
        <f t="shared" si="4"/>
        <v>673.49784999999997</v>
      </c>
      <c r="S34" s="16">
        <f t="shared" si="4"/>
        <v>1915</v>
      </c>
      <c r="T34" s="9">
        <f t="shared" si="4"/>
        <v>2169.4018409982727</v>
      </c>
      <c r="U34" s="16">
        <f t="shared" si="4"/>
        <v>1117</v>
      </c>
      <c r="V34" s="9">
        <f t="shared" si="4"/>
        <v>1448.0579900297919</v>
      </c>
      <c r="W34" s="8">
        <f>C34+E34+G34+I34+K34+M34+O34+Q34+S34+U34</f>
        <v>28190</v>
      </c>
      <c r="X34" s="9">
        <f t="shared" si="3"/>
        <v>49087.442095704428</v>
      </c>
      <c r="AA34" s="14"/>
    </row>
  </sheetData>
  <mergeCells count="22">
    <mergeCell ref="A29:B29"/>
    <mergeCell ref="K4:L4"/>
    <mergeCell ref="M4:N4"/>
    <mergeCell ref="O4:P4"/>
    <mergeCell ref="Q4:R4"/>
    <mergeCell ref="A27:B27"/>
    <mergeCell ref="A31:B31"/>
    <mergeCell ref="A33:B33"/>
    <mergeCell ref="A34:B34"/>
    <mergeCell ref="A18:B18"/>
    <mergeCell ref="A1:X1"/>
    <mergeCell ref="A2:X2"/>
    <mergeCell ref="A3:X3"/>
    <mergeCell ref="A4:A5"/>
    <mergeCell ref="B4:B5"/>
    <mergeCell ref="C4:D4"/>
    <mergeCell ref="E4:F4"/>
    <mergeCell ref="G4:H4"/>
    <mergeCell ref="I4:J4"/>
    <mergeCell ref="W4:X4"/>
    <mergeCell ref="S4:T4"/>
    <mergeCell ref="U4:V4"/>
  </mergeCells>
  <printOptions gridLines="1"/>
  <pageMargins left="0.28999999999999998" right="0.23622047244094491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2025-05-23T08:28:25Z</cp:lastPrinted>
  <dcterms:created xsi:type="dcterms:W3CDTF">2022-02-25T08:14:27Z</dcterms:created>
  <dcterms:modified xsi:type="dcterms:W3CDTF">2025-05-23T08:28:25Z</dcterms:modified>
</cp:coreProperties>
</file>